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L2021\Oktatás\ŐSZI FÉLÉV\Kemalap\5.gyak\"/>
    </mc:Choice>
  </mc:AlternateContent>
  <xr:revisionPtr revIDLastSave="0" documentId="13_ncr:1_{149CB740-3086-40E3-BCAC-D04089A2324C}" xr6:coauthVersionLast="47" xr6:coauthVersionMax="47" xr10:uidLastSave="{00000000-0000-0000-0000-000000000000}"/>
  <bookViews>
    <workbookView xWindow="1170" yWindow="3210" windowWidth="18285" windowHeight="12675" activeTab="1" xr2:uid="{6B3D7A06-2447-4BBC-9C97-90B1FF45B451}"/>
  </bookViews>
  <sheets>
    <sheet name="Pb_sor" sheetId="1" r:id="rId1"/>
    <sheet name="ZH5" sheetId="2" r:id="rId2"/>
    <sheet name="1" sheetId="5" r:id="rId3"/>
    <sheet name="2" sheetId="4" r:id="rId4"/>
    <sheet name="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3" i="1"/>
</calcChain>
</file>

<file path=xl/sharedStrings.xml><?xml version="1.0" encoding="utf-8"?>
<sst xmlns="http://schemas.openxmlformats.org/spreadsheetml/2006/main" count="103" uniqueCount="56">
  <si>
    <t>Problem no.</t>
  </si>
  <si>
    <t>pH</t>
  </si>
  <si>
    <t>Pb+2</t>
  </si>
  <si>
    <t>PbNO3+</t>
  </si>
  <si>
    <t>Pb(NO3)2 (aq)</t>
  </si>
  <si>
    <t>PbOH+</t>
  </si>
  <si>
    <t>Pb(OH)2 (aq)</t>
  </si>
  <si>
    <t>Pb(OH)3-</t>
  </si>
  <si>
    <t xml:space="preserve"> </t>
  </si>
  <si>
    <t>Total dissolved</t>
  </si>
  <si>
    <t>Concentration</t>
  </si>
  <si>
    <r>
      <t>Pb</t>
    </r>
    <r>
      <rPr>
        <vertAlign val="superscript"/>
        <sz val="18"/>
        <color theme="1"/>
        <rFont val="Times New Roman"/>
        <family val="1"/>
        <charset val="238"/>
      </rPr>
      <t>2+</t>
    </r>
    <r>
      <rPr>
        <sz val="18"/>
        <color theme="1"/>
        <rFont val="Times New Roman"/>
        <family val="1"/>
        <charset val="238"/>
      </rPr>
      <t xml:space="preserve"> + NO</t>
    </r>
    <r>
      <rPr>
        <vertAlign val="subscript"/>
        <sz val="18"/>
        <color theme="1"/>
        <rFont val="Times New Roman"/>
        <family val="1"/>
        <charset val="238"/>
      </rPr>
      <t>3</t>
    </r>
    <r>
      <rPr>
        <vertAlign val="superscript"/>
        <sz val="18"/>
        <color theme="1"/>
        <rFont val="Times New Roman"/>
        <family val="1"/>
        <charset val="238"/>
      </rPr>
      <t>-</t>
    </r>
    <r>
      <rPr>
        <sz val="18"/>
        <color theme="1"/>
        <rFont val="Times New Roman"/>
        <family val="1"/>
        <charset val="238"/>
      </rPr>
      <t xml:space="preserve"> =PbNO</t>
    </r>
    <r>
      <rPr>
        <vertAlign val="subscript"/>
        <sz val="18"/>
        <color theme="1"/>
        <rFont val="Times New Roman"/>
        <family val="1"/>
        <charset val="238"/>
      </rPr>
      <t>3</t>
    </r>
    <r>
      <rPr>
        <vertAlign val="superscript"/>
        <sz val="18"/>
        <color theme="1"/>
        <rFont val="Times New Roman"/>
        <family val="1"/>
        <charset val="238"/>
      </rPr>
      <t>+</t>
    </r>
  </si>
  <si>
    <r>
      <t>Pb</t>
    </r>
    <r>
      <rPr>
        <vertAlign val="superscript"/>
        <sz val="18"/>
        <color theme="1"/>
        <rFont val="Times New Roman"/>
        <family val="1"/>
        <charset val="238"/>
      </rPr>
      <t>2+</t>
    </r>
    <r>
      <rPr>
        <sz val="18"/>
        <color theme="1"/>
        <rFont val="Times New Roman"/>
        <family val="1"/>
        <charset val="238"/>
      </rPr>
      <t xml:space="preserve"> + 2*NO</t>
    </r>
    <r>
      <rPr>
        <vertAlign val="subscript"/>
        <sz val="18"/>
        <color theme="1"/>
        <rFont val="Times New Roman"/>
        <family val="1"/>
        <charset val="238"/>
      </rPr>
      <t>3</t>
    </r>
    <r>
      <rPr>
        <vertAlign val="superscript"/>
        <sz val="18"/>
        <color theme="1"/>
        <rFont val="Times New Roman"/>
        <family val="1"/>
        <charset val="238"/>
      </rPr>
      <t>-</t>
    </r>
    <r>
      <rPr>
        <sz val="18"/>
        <color theme="1"/>
        <rFont val="Times New Roman"/>
        <family val="1"/>
        <charset val="238"/>
      </rPr>
      <t xml:space="preserve"> =Pb(NO</t>
    </r>
    <r>
      <rPr>
        <vertAlign val="subscript"/>
        <sz val="18"/>
        <color theme="1"/>
        <rFont val="Times New Roman"/>
        <family val="1"/>
        <charset val="238"/>
      </rPr>
      <t>3</t>
    </r>
    <r>
      <rPr>
        <sz val="18"/>
        <color theme="1"/>
        <rFont val="Times New Roman"/>
        <family val="1"/>
        <charset val="238"/>
      </rPr>
      <t>)</t>
    </r>
    <r>
      <rPr>
        <vertAlign val="subscript"/>
        <sz val="18"/>
        <color theme="1"/>
        <rFont val="Times New Roman"/>
        <family val="1"/>
        <charset val="238"/>
      </rPr>
      <t>2</t>
    </r>
  </si>
  <si>
    <r>
      <t>Pb</t>
    </r>
    <r>
      <rPr>
        <vertAlign val="superscript"/>
        <sz val="18"/>
        <color theme="1"/>
        <rFont val="Times New Roman"/>
        <family val="1"/>
        <charset val="238"/>
      </rPr>
      <t>2+</t>
    </r>
    <r>
      <rPr>
        <sz val="18"/>
        <color theme="1"/>
        <rFont val="Times New Roman"/>
        <family val="1"/>
        <charset val="238"/>
      </rPr>
      <t xml:space="preserve"> + OH</t>
    </r>
    <r>
      <rPr>
        <vertAlign val="superscript"/>
        <sz val="18"/>
        <color theme="1"/>
        <rFont val="Times New Roman"/>
        <family val="1"/>
        <charset val="238"/>
      </rPr>
      <t>-</t>
    </r>
    <r>
      <rPr>
        <sz val="18"/>
        <color theme="1"/>
        <rFont val="Times New Roman"/>
        <family val="1"/>
        <charset val="238"/>
      </rPr>
      <t xml:space="preserve"> =PbOH</t>
    </r>
    <r>
      <rPr>
        <vertAlign val="superscript"/>
        <sz val="18"/>
        <color theme="1"/>
        <rFont val="Times New Roman"/>
        <family val="1"/>
        <charset val="238"/>
      </rPr>
      <t>+</t>
    </r>
  </si>
  <si>
    <r>
      <t>Pb</t>
    </r>
    <r>
      <rPr>
        <vertAlign val="superscript"/>
        <sz val="18"/>
        <color theme="1"/>
        <rFont val="Times New Roman"/>
        <family val="1"/>
        <charset val="238"/>
      </rPr>
      <t>2+</t>
    </r>
    <r>
      <rPr>
        <sz val="18"/>
        <color theme="1"/>
        <rFont val="Times New Roman"/>
        <family val="1"/>
        <charset val="238"/>
      </rPr>
      <t xml:space="preserve"> + 2*OH</t>
    </r>
    <r>
      <rPr>
        <vertAlign val="superscript"/>
        <sz val="18"/>
        <color theme="1"/>
        <rFont val="Times New Roman"/>
        <family val="1"/>
        <charset val="238"/>
      </rPr>
      <t>-</t>
    </r>
    <r>
      <rPr>
        <sz val="18"/>
        <color theme="1"/>
        <rFont val="Times New Roman"/>
        <family val="1"/>
        <charset val="238"/>
      </rPr>
      <t xml:space="preserve"> =Pb(OH)</t>
    </r>
    <r>
      <rPr>
        <vertAlign val="subscript"/>
        <sz val="18"/>
        <color theme="1"/>
        <rFont val="Times New Roman"/>
        <family val="1"/>
        <charset val="238"/>
      </rPr>
      <t>2</t>
    </r>
  </si>
  <si>
    <r>
      <t>Pb</t>
    </r>
    <r>
      <rPr>
        <vertAlign val="superscript"/>
        <sz val="18"/>
        <color theme="1"/>
        <rFont val="Times New Roman"/>
        <family val="1"/>
        <charset val="238"/>
      </rPr>
      <t>2+</t>
    </r>
    <r>
      <rPr>
        <sz val="18"/>
        <color theme="1"/>
        <rFont val="Times New Roman"/>
        <family val="1"/>
        <charset val="238"/>
      </rPr>
      <t xml:space="preserve"> + 3*OH</t>
    </r>
    <r>
      <rPr>
        <vertAlign val="superscript"/>
        <sz val="18"/>
        <color theme="1"/>
        <rFont val="Times New Roman"/>
        <family val="1"/>
        <charset val="238"/>
      </rPr>
      <t>-</t>
    </r>
    <r>
      <rPr>
        <sz val="18"/>
        <color theme="1"/>
        <rFont val="Times New Roman"/>
        <family val="1"/>
        <charset val="238"/>
      </rPr>
      <t xml:space="preserve"> =Pb(OH)</t>
    </r>
    <r>
      <rPr>
        <vertAlign val="subscript"/>
        <sz val="18"/>
        <color theme="1"/>
        <rFont val="Times New Roman"/>
        <family val="1"/>
        <charset val="238"/>
      </rPr>
      <t>3</t>
    </r>
    <r>
      <rPr>
        <vertAlign val="superscript"/>
        <sz val="18"/>
        <color theme="1"/>
        <rFont val="Times New Roman"/>
        <family val="1"/>
        <charset val="238"/>
      </rPr>
      <t>-</t>
    </r>
  </si>
  <si>
    <t>ZH5</t>
  </si>
  <si>
    <t>A következő feladatokat végezze el Visual MINTEQ programmal!</t>
  </si>
  <si>
    <t xml:space="preserve">1. </t>
  </si>
  <si>
    <t>Vigye be a "Components in the present problem" listába a</t>
  </si>
  <si>
    <t>mol/l</t>
  </si>
  <si>
    <r>
      <t>BaCl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</si>
  <si>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komponenseit!</t>
  </si>
  <si>
    <t>(Ba+2), (Cl-1)</t>
  </si>
  <si>
    <t>A számitás után ("Run MINTEQ") kapott "Equilibrated mass distribution" outputot egy "1" nevű munkalapra másolja be ebbe a fájlba!</t>
  </si>
  <si>
    <t xml:space="preserve">2. </t>
  </si>
  <si>
    <t>Adja hozzá  komponens listához a</t>
  </si>
  <si>
    <r>
      <t>Na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2"/>
        <color theme="1"/>
        <rFont val="Times New Roman"/>
        <family val="2"/>
        <charset val="238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</si>
  <si>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(Na+1), (SO4-2)</t>
  </si>
  <si>
    <t>A számitás után ("Run MINTEQ") kapott "Equilibrated mass distribution" outputot egy "2" nevű munkalapra másolja be ebbe a fájlba!</t>
  </si>
  <si>
    <t xml:space="preserve">3. </t>
  </si>
  <si>
    <t>Sorozatszámítás a pH függvényében (1-14 pH 1 pH egységenként).</t>
  </si>
  <si>
    <t>Kiindulási komponensek a</t>
  </si>
  <si>
    <r>
      <t>AlCl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</si>
  <si>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komponensei.</t>
  </si>
  <si>
    <t>(Al+3), (Cl-1)</t>
  </si>
  <si>
    <t>Számítsa ki a következő komponenseket a pH függvényébenm majd ábrázolja őket, a gyakorlaton elvégzettek szerint "3" munkalapon.</t>
  </si>
  <si>
    <t>Al+3</t>
  </si>
  <si>
    <t>AlOH+2</t>
  </si>
  <si>
    <t>Al(OH)2+</t>
  </si>
  <si>
    <t>Al(OH)3 (aq)</t>
  </si>
  <si>
    <t>Al(OH)4-</t>
  </si>
  <si>
    <t>A beadandó excell fájlt nevezze el a vezetéknevével!</t>
  </si>
  <si>
    <t>Al+3 total</t>
  </si>
  <si>
    <t>A hibás pH-4 sor kihagyásával:</t>
  </si>
  <si>
    <t>Component</t>
  </si>
  <si>
    <t>% dissolved</t>
  </si>
  <si>
    <t>Total sorbed</t>
  </si>
  <si>
    <t>% sorbed</t>
  </si>
  <si>
    <t>Total precipitated</t>
  </si>
  <si>
    <t>% precipitated</t>
  </si>
  <si>
    <t>Ba+2</t>
  </si>
  <si>
    <t>Cl-1</t>
  </si>
  <si>
    <t>H+1</t>
  </si>
  <si>
    <t>Na+1</t>
  </si>
  <si>
    <t>SO4-2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</si>
</sst>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0000"/>
  </numFmts>
  <fonts count="9" x14ac:knownFonts="1"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8"/>
      <color theme="1"/>
      <name val="Times New Roman"/>
      <family val="1"/>
      <charset val="238"/>
    </font>
    <font>
      <vertAlign val="superscript"/>
      <sz val="18"/>
      <color theme="1"/>
      <name val="Times New Roman"/>
      <family val="1"/>
      <charset val="238"/>
    </font>
    <font>
      <vertAlign val="subscript"/>
      <sz val="18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4" fontId="0" fillId="0" borderId="8" xfId="0" applyNumberFormat="1" applyBorder="1"/>
    <xf numFmtId="164" fontId="0" fillId="0" borderId="0" xfId="0" applyNumberFormat="1" applyBorder="1"/>
    <xf numFmtId="164" fontId="0" fillId="0" borderId="9" xfId="0" applyNumberFormat="1" applyBorder="1"/>
    <xf numFmtId="164" fontId="0" fillId="0" borderId="0" xfId="0" applyNumberFormat="1"/>
    <xf numFmtId="165" fontId="0" fillId="0" borderId="8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0" fontId="7" fillId="0" borderId="0" xfId="0" applyFont="1"/>
    <xf numFmtId="0" fontId="0" fillId="0" borderId="0" xfId="0" applyAlignment="1">
      <alignment horizontal="right"/>
    </xf>
    <xf numFmtId="0" fontId="6" fillId="0" borderId="0" xfId="1"/>
    <xf numFmtId="0" fontId="0" fillId="0" borderId="0" xfId="0"/>
    <xf numFmtId="0" fontId="0" fillId="0" borderId="0" xfId="0"/>
  </cellXfs>
  <cellStyles count="2">
    <cellStyle name="Normál" xfId="0" builtinId="0"/>
    <cellStyle name="Normál 2" xfId="1" xr:uid="{C4A17871-B1D4-4B33-9A7B-3291533B3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Pb_sor!$C$2</c:f>
              <c:strCache>
                <c:ptCount val="1"/>
                <c:pt idx="0">
                  <c:v>Pb+2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Pb_sor!$C$3:$C$16</c:f>
              <c:numCache>
                <c:formatCode>General</c:formatCode>
                <c:ptCount val="14"/>
                <c:pt idx="0">
                  <c:v>0.49998000000000004</c:v>
                </c:pt>
                <c:pt idx="1">
                  <c:v>0.50001000000000007</c:v>
                </c:pt>
                <c:pt idx="2">
                  <c:v>0.50001000000000007</c:v>
                </c:pt>
                <c:pt idx="3">
                  <c:v>0.50001000000000007</c:v>
                </c:pt>
                <c:pt idx="4">
                  <c:v>0.28352000000000005</c:v>
                </c:pt>
                <c:pt idx="5" formatCode="0.0000E+00">
                  <c:v>4.4060999999999996E-3</c:v>
                </c:pt>
                <c:pt idx="6" formatCode="0.0000E+00">
                  <c:v>4.4758000000000001E-5</c:v>
                </c:pt>
                <c:pt idx="7">
                  <c:v>4.9327000000000002E-7</c:v>
                </c:pt>
                <c:pt idx="8">
                  <c:v>1.0414999999999999E-8</c:v>
                </c:pt>
                <c:pt idx="9">
                  <c:v>1.7077E-9</c:v>
                </c:pt>
                <c:pt idx="10">
                  <c:v>2.6002000000000002E-9</c:v>
                </c:pt>
                <c:pt idx="11">
                  <c:v>1.6373999999999998E-8</c:v>
                </c:pt>
                <c:pt idx="12">
                  <c:v>1.5374999999999998E-7</c:v>
                </c:pt>
                <c:pt idx="13">
                  <c:v>1.3892E-6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F-4F3A-9D4A-72A1D156574E}"/>
            </c:ext>
          </c:extLst>
        </c:ser>
        <c:ser>
          <c:idx val="1"/>
          <c:order val="1"/>
          <c:tx>
            <c:strRef>
              <c:f>Pb_sor!$D$2</c:f>
              <c:strCache>
                <c:ptCount val="1"/>
                <c:pt idx="0">
                  <c:v>Pb+2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Pb_sor!$D$3:$D$16</c:f>
              <c:numCache>
                <c:formatCode>General</c:formatCode>
                <c:ptCount val="14"/>
                <c:pt idx="0">
                  <c:v>0.11643000000000001</c:v>
                </c:pt>
                <c:pt idx="1">
                  <c:v>0.11856000000000001</c:v>
                </c:pt>
                <c:pt idx="2">
                  <c:v>0.11875000000000001</c:v>
                </c:pt>
                <c:pt idx="3">
                  <c:v>0.11871000000000001</c:v>
                </c:pt>
                <c:pt idx="4" formatCode="0.00000">
                  <c:v>5.0841999999999998E-2</c:v>
                </c:pt>
                <c:pt idx="5" formatCode="0.0000E+00">
                  <c:v>5.0750999999999997E-4</c:v>
                </c:pt>
                <c:pt idx="6" formatCode="0.0000E+00">
                  <c:v>5.0671000000000002E-6</c:v>
                </c:pt>
                <c:pt idx="7">
                  <c:v>5.0673E-8</c:v>
                </c:pt>
                <c:pt idx="8">
                  <c:v>5.0672999999999997E-10</c:v>
                </c:pt>
                <c:pt idx="9">
                  <c:v>5.0672000000000001E-12</c:v>
                </c:pt>
                <c:pt idx="10">
                  <c:v>5.0664000000000001E-14</c:v>
                </c:pt>
                <c:pt idx="11">
                  <c:v>5.0580999999999993E-16</c:v>
                </c:pt>
                <c:pt idx="12">
                  <c:v>4.9569999999999999E-18</c:v>
                </c:pt>
                <c:pt idx="13">
                  <c:v>3.4255999999999995E-20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2F-4F3A-9D4A-72A1D156574E}"/>
            </c:ext>
          </c:extLst>
        </c:ser>
        <c:ser>
          <c:idx val="2"/>
          <c:order val="2"/>
          <c:tx>
            <c:strRef>
              <c:f>Pb_sor!$E$2</c:f>
              <c:strCache>
                <c:ptCount val="1"/>
                <c:pt idx="0">
                  <c:v>PbNO3+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Pb_sor!$E$3:$E$16</c:f>
              <c:numCache>
                <c:formatCode>General</c:formatCode>
                <c:ptCount val="14"/>
                <c:pt idx="0">
                  <c:v>0.27213000000000004</c:v>
                </c:pt>
                <c:pt idx="1">
                  <c:v>0.27040000000000003</c:v>
                </c:pt>
                <c:pt idx="2">
                  <c:v>0.27022000000000002</c:v>
                </c:pt>
                <c:pt idx="3">
                  <c:v>0.27013000000000004</c:v>
                </c:pt>
                <c:pt idx="4" formatCode="0.00000">
                  <c:v>0.14936000000000002</c:v>
                </c:pt>
                <c:pt idx="5" formatCode="0.0000E+00">
                  <c:v>2.1528999999999997E-3</c:v>
                </c:pt>
                <c:pt idx="6" formatCode="0.0000E+00">
                  <c:v>2.162E-5</c:v>
                </c:pt>
                <c:pt idx="7">
                  <c:v>2.1621999999999999E-7</c:v>
                </c:pt>
                <c:pt idx="8">
                  <c:v>2.1622000000000002E-9</c:v>
                </c:pt>
                <c:pt idx="9">
                  <c:v>2.1622000000000003E-11</c:v>
                </c:pt>
                <c:pt idx="10">
                  <c:v>2.1622000000000001E-13</c:v>
                </c:pt>
                <c:pt idx="11">
                  <c:v>2.1623000000000001E-15</c:v>
                </c:pt>
                <c:pt idx="12">
                  <c:v>2.1631999999999997E-17</c:v>
                </c:pt>
                <c:pt idx="13">
                  <c:v>2.1724000000000001E-19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2F-4F3A-9D4A-72A1D156574E}"/>
            </c:ext>
          </c:extLst>
        </c:ser>
        <c:ser>
          <c:idx val="3"/>
          <c:order val="3"/>
          <c:tx>
            <c:strRef>
              <c:f>Pb_sor!$F$2</c:f>
              <c:strCache>
                <c:ptCount val="1"/>
                <c:pt idx="0">
                  <c:v>Pb(NO3)2 (aq)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Pb_sor!$F$3:$F$16</c:f>
              <c:numCache>
                <c:formatCode>General</c:formatCode>
                <c:ptCount val="14"/>
                <c:pt idx="0">
                  <c:v>0.11142000000000001</c:v>
                </c:pt>
                <c:pt idx="1">
                  <c:v>0.11104000000000001</c:v>
                </c:pt>
                <c:pt idx="2">
                  <c:v>0.11101000000000001</c:v>
                </c:pt>
                <c:pt idx="3" formatCode="0.00000">
                  <c:v>0.11100000000000002</c:v>
                </c:pt>
                <c:pt idx="4" formatCode="0.00000">
                  <c:v>8.2991999999999996E-2</c:v>
                </c:pt>
                <c:pt idx="5" formatCode="0.0000E+00">
                  <c:v>1.7404999999999999E-3</c:v>
                </c:pt>
                <c:pt idx="6" formatCode="0.0000E+00">
                  <c:v>1.7574000000000001E-5</c:v>
                </c:pt>
                <c:pt idx="7">
                  <c:v>1.7576999999999999E-7</c:v>
                </c:pt>
                <c:pt idx="8">
                  <c:v>1.7577E-9</c:v>
                </c:pt>
                <c:pt idx="9">
                  <c:v>1.7577000000000002E-11</c:v>
                </c:pt>
                <c:pt idx="10">
                  <c:v>1.7576E-13</c:v>
                </c:pt>
                <c:pt idx="11">
                  <c:v>1.7566999999999999E-15</c:v>
                </c:pt>
                <c:pt idx="12">
                  <c:v>1.7511999999999997E-17</c:v>
                </c:pt>
                <c:pt idx="13">
                  <c:v>1.8708999999999999E-19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2F-4F3A-9D4A-72A1D156574E}"/>
            </c:ext>
          </c:extLst>
        </c:ser>
        <c:ser>
          <c:idx val="4"/>
          <c:order val="4"/>
          <c:tx>
            <c:strRef>
              <c:f>Pb_sor!$G$2</c:f>
              <c:strCache>
                <c:ptCount val="1"/>
                <c:pt idx="0">
                  <c:v>PbOH+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Pb_sor!$G$3:$G$16</c:f>
              <c:numCache>
                <c:formatCode>General</c:formatCode>
                <c:ptCount val="14"/>
                <c:pt idx="0">
                  <c:v>1.1984999999999999E-8</c:v>
                </c:pt>
                <c:pt idx="1">
                  <c:v>1.1983999999999999E-7</c:v>
                </c:pt>
                <c:pt idx="2">
                  <c:v>1.2002E-6</c:v>
                </c:pt>
                <c:pt idx="3" formatCode="0.0000E+00">
                  <c:v>1.1999000000000001E-5</c:v>
                </c:pt>
                <c:pt idx="4" formatCode="0.0000E+00">
                  <c:v>4.9745000000000006E-5</c:v>
                </c:pt>
                <c:pt idx="5">
                  <c:v>4.9628000000000002E-6</c:v>
                </c:pt>
                <c:pt idx="6">
                  <c:v>4.9590999999999995E-7</c:v>
                </c:pt>
                <c:pt idx="7">
                  <c:v>4.9592999999999999E-8</c:v>
                </c:pt>
                <c:pt idx="8">
                  <c:v>4.9593000000000004E-9</c:v>
                </c:pt>
                <c:pt idx="9">
                  <c:v>4.9591999999999998E-10</c:v>
                </c:pt>
                <c:pt idx="10">
                  <c:v>4.9590000000000007E-11</c:v>
                </c:pt>
                <c:pt idx="11">
                  <c:v>4.9570999999999995E-12</c:v>
                </c:pt>
                <c:pt idx="12">
                  <c:v>4.9326000000000006E-13</c:v>
                </c:pt>
                <c:pt idx="13">
                  <c:v>4.5021000000000003E-14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2F-4F3A-9D4A-72A1D156574E}"/>
            </c:ext>
          </c:extLst>
        </c:ser>
        <c:ser>
          <c:idx val="5"/>
          <c:order val="5"/>
          <c:tx>
            <c:strRef>
              <c:f>Pb_sor!$H$2</c:f>
              <c:strCache>
                <c:ptCount val="1"/>
                <c:pt idx="0">
                  <c:v>Pb(OH)2 (aq)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Pb_sor!$H$3:$H$16</c:f>
              <c:numCache>
                <c:formatCode>General</c:formatCode>
                <c:ptCount val="14"/>
                <c:pt idx="0">
                  <c:v>2.3696999999999996E-17</c:v>
                </c:pt>
                <c:pt idx="1">
                  <c:v>2.3916999999999998E-15</c:v>
                </c:pt>
                <c:pt idx="2">
                  <c:v>2.4013000000000001E-13</c:v>
                </c:pt>
                <c:pt idx="3">
                  <c:v>2.4011000000000002E-11</c:v>
                </c:pt>
                <c:pt idx="4">
                  <c:v>1.0094000000000001E-9</c:v>
                </c:pt>
                <c:pt idx="5">
                  <c:v>1.0141E-9</c:v>
                </c:pt>
                <c:pt idx="6">
                  <c:v>1.0139E-9</c:v>
                </c:pt>
                <c:pt idx="7">
                  <c:v>1.0139E-9</c:v>
                </c:pt>
                <c:pt idx="8">
                  <c:v>1.0139E-9</c:v>
                </c:pt>
                <c:pt idx="9">
                  <c:v>1.0139E-9</c:v>
                </c:pt>
                <c:pt idx="10">
                  <c:v>1.0138E-9</c:v>
                </c:pt>
                <c:pt idx="11">
                  <c:v>1.0123000000000001E-9</c:v>
                </c:pt>
                <c:pt idx="12">
                  <c:v>9.9836000000000006E-10</c:v>
                </c:pt>
                <c:pt idx="13">
                  <c:v>8.8102000000000002E-10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2F-4F3A-9D4A-72A1D156574E}"/>
            </c:ext>
          </c:extLst>
        </c:ser>
        <c:ser>
          <c:idx val="6"/>
          <c:order val="6"/>
          <c:tx>
            <c:strRef>
              <c:f>Pb_sor!$I$2</c:f>
              <c:strCache>
                <c:ptCount val="1"/>
                <c:pt idx="0">
                  <c:v>Pb(OH)3-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Pb_sor!$B$3:$B$16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Pb_sor!$I$3:$I$16</c:f>
              <c:numCache>
                <c:formatCode>General</c:formatCode>
                <c:ptCount val="14"/>
                <c:pt idx="0">
                  <c:v>3.6366E-27</c:v>
                </c:pt>
                <c:pt idx="1">
                  <c:v>3.6647999999999999E-24</c:v>
                </c:pt>
                <c:pt idx="2">
                  <c:v>3.6844E-21</c:v>
                </c:pt>
                <c:pt idx="3">
                  <c:v>3.6847000000000001E-18</c:v>
                </c:pt>
                <c:pt idx="4">
                  <c:v>1.5274999999999999E-15</c:v>
                </c:pt>
                <c:pt idx="5">
                  <c:v>1.5355000000000001E-14</c:v>
                </c:pt>
                <c:pt idx="6">
                  <c:v>1.5365000000000001E-13</c:v>
                </c:pt>
                <c:pt idx="7">
                  <c:v>1.5365E-12</c:v>
                </c:pt>
                <c:pt idx="8">
                  <c:v>1.5365E-11</c:v>
                </c:pt>
                <c:pt idx="9">
                  <c:v>1.5365000000000001E-10</c:v>
                </c:pt>
                <c:pt idx="10">
                  <c:v>1.5364E-9</c:v>
                </c:pt>
                <c:pt idx="11">
                  <c:v>1.5357E-8</c:v>
                </c:pt>
                <c:pt idx="12">
                  <c:v>1.5274999999999999E-7</c:v>
                </c:pt>
                <c:pt idx="13">
                  <c:v>1.3884000000000001E-6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2F-4F3A-9D4A-72A1D1565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720944"/>
        <c:axId val="1165543712"/>
      </c:scatterChart>
      <c:valAx>
        <c:axId val="1166720944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65543712"/>
        <c:crosses val="autoZero"/>
        <c:crossBetween val="midCat"/>
      </c:valAx>
      <c:valAx>
        <c:axId val="1165543712"/>
        <c:scaling>
          <c:logBase val="10"/>
          <c:orientation val="minMax"/>
          <c:min val="1.0000000000000011E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6672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'3'!$C$2</c:f>
              <c:strCache>
                <c:ptCount val="1"/>
                <c:pt idx="0">
                  <c:v>Al+3 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'3'!$C$3:$C$16</c:f>
              <c:numCache>
                <c:formatCode>General</c:formatCode>
                <c:ptCount val="14"/>
                <c:pt idx="0">
                  <c:v>0.1</c:v>
                </c:pt>
                <c:pt idx="1">
                  <c:v>0.1</c:v>
                </c:pt>
                <c:pt idx="2">
                  <c:v>9.9998999999999991E-2</c:v>
                </c:pt>
                <c:pt idx="3">
                  <c:v>4.9558999999999999E-2</c:v>
                </c:pt>
                <c:pt idx="4">
                  <c:v>1.5339999999999998E-7</c:v>
                </c:pt>
                <c:pt idx="5">
                  <c:v>1.0625E-9</c:v>
                </c:pt>
                <c:pt idx="6">
                  <c:v>1.1716E-9</c:v>
                </c:pt>
                <c:pt idx="7">
                  <c:v>9.8828000000000007E-9</c:v>
                </c:pt>
                <c:pt idx="8">
                  <c:v>9.7463000000000004E-8</c:v>
                </c:pt>
                <c:pt idx="9">
                  <c:v>9.733399999999999E-7</c:v>
                </c:pt>
                <c:pt idx="10">
                  <c:v>9.7344999999999997E-6</c:v>
                </c:pt>
                <c:pt idx="11">
                  <c:v>9.7587000000000013E-5</c:v>
                </c:pt>
                <c:pt idx="12">
                  <c:v>9.9434999999999996E-4</c:v>
                </c:pt>
                <c:pt idx="13">
                  <c:v>9.6463E-3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33-4627-82E1-363925338C8B}"/>
            </c:ext>
          </c:extLst>
        </c:ser>
        <c:ser>
          <c:idx val="1"/>
          <c:order val="1"/>
          <c:tx>
            <c:strRef>
              <c:f>'3'!$D$2</c:f>
              <c:strCache>
                <c:ptCount val="1"/>
                <c:pt idx="0">
                  <c:v>Al+3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'3'!$D$3:$D$16</c:f>
              <c:numCache>
                <c:formatCode>General</c:formatCode>
                <c:ptCount val="14"/>
                <c:pt idx="0">
                  <c:v>9.7963999999999996E-2</c:v>
                </c:pt>
                <c:pt idx="1">
                  <c:v>9.802799999999999E-2</c:v>
                </c:pt>
                <c:pt idx="2">
                  <c:v>9.7632999999999998E-2</c:v>
                </c:pt>
                <c:pt idx="3">
                  <c:v>8.5018000000000003E-3</c:v>
                </c:pt>
                <c:pt idx="4">
                  <c:v>1.1929E-7</c:v>
                </c:pt>
                <c:pt idx="5">
                  <c:v>8.9965000000000009E-11</c:v>
                </c:pt>
                <c:pt idx="6">
                  <c:v>8.9965000000000011E-14</c:v>
                </c:pt>
                <c:pt idx="7">
                  <c:v>8.9964999999999986E-17</c:v>
                </c:pt>
                <c:pt idx="8">
                  <c:v>8.9967999999999989E-20</c:v>
                </c:pt>
                <c:pt idx="9">
                  <c:v>8.9989000000000002E-23</c:v>
                </c:pt>
                <c:pt idx="10">
                  <c:v>9.0200000000000009E-26</c:v>
                </c:pt>
                <c:pt idx="11">
                  <c:v>9.2280000000000004E-29</c:v>
                </c:pt>
                <c:pt idx="12">
                  <c:v>1.0971000000000001E-31</c:v>
                </c:pt>
                <c:pt idx="13">
                  <c:v>8.7067999999999994E-35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33-4627-82E1-363925338C8B}"/>
            </c:ext>
          </c:extLst>
        </c:ser>
        <c:ser>
          <c:idx val="2"/>
          <c:order val="2"/>
          <c:tx>
            <c:strRef>
              <c:f>'3'!$E$2</c:f>
              <c:strCache>
                <c:ptCount val="1"/>
                <c:pt idx="0">
                  <c:v>AlOH+2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'3'!$E$3:$E$16</c:f>
              <c:numCache>
                <c:formatCode>General</c:formatCode>
                <c:ptCount val="14"/>
                <c:pt idx="0">
                  <c:v>2.2463E-6</c:v>
                </c:pt>
                <c:pt idx="1">
                  <c:v>2.1358000000000001E-5</c:v>
                </c:pt>
                <c:pt idx="2">
                  <c:v>2.1238E-4</c:v>
                </c:pt>
                <c:pt idx="3">
                  <c:v>1.9314999999999999E-2</c:v>
                </c:pt>
                <c:pt idx="4">
                  <c:v>2.6181999999999999E-8</c:v>
                </c:pt>
                <c:pt idx="5">
                  <c:v>2.2737000000000001E-10</c:v>
                </c:pt>
                <c:pt idx="6">
                  <c:v>2.2736999999999999E-12</c:v>
                </c:pt>
                <c:pt idx="7">
                  <c:v>2.2737E-14</c:v>
                </c:pt>
                <c:pt idx="8">
                  <c:v>2.2736999999999998E-16</c:v>
                </c:pt>
                <c:pt idx="9">
                  <c:v>2.2739000000000003E-18</c:v>
                </c:pt>
                <c:pt idx="10">
                  <c:v>2.2762999999999997E-20</c:v>
                </c:pt>
                <c:pt idx="11">
                  <c:v>2.2995000000000002E-22</c:v>
                </c:pt>
                <c:pt idx="12">
                  <c:v>2.4833999999999998E-24</c:v>
                </c:pt>
                <c:pt idx="13">
                  <c:v>2.2414000000000001E-26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33-4627-82E1-363925338C8B}"/>
            </c:ext>
          </c:extLst>
        </c:ser>
        <c:ser>
          <c:idx val="3"/>
          <c:order val="3"/>
          <c:tx>
            <c:strRef>
              <c:f>'3'!$F$2</c:f>
              <c:strCache>
                <c:ptCount val="1"/>
                <c:pt idx="0">
                  <c:v>Al(OH)2+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'3'!$F$3:$F$16</c:f>
              <c:numCache>
                <c:formatCode>General</c:formatCode>
                <c:ptCount val="14"/>
                <c:pt idx="0">
                  <c:v>4.6496000000000005E-11</c:v>
                </c:pt>
                <c:pt idx="1">
                  <c:v>4.2631999999999999E-9</c:v>
                </c:pt>
                <c:pt idx="2">
                  <c:v>4.2387999999999995E-7</c:v>
                </c:pt>
                <c:pt idx="3">
                  <c:v>6.2714999999999993E-3</c:v>
                </c:pt>
                <c:pt idx="4">
                  <c:v>4.9961000000000001E-9</c:v>
                </c:pt>
                <c:pt idx="5">
                  <c:v>4.9960000000000001E-10</c:v>
                </c:pt>
                <c:pt idx="6">
                  <c:v>4.9960000000000001E-11</c:v>
                </c:pt>
                <c:pt idx="7">
                  <c:v>4.9960000000000001E-12</c:v>
                </c:pt>
                <c:pt idx="8">
                  <c:v>4.9961000000000003E-13</c:v>
                </c:pt>
                <c:pt idx="9">
                  <c:v>4.9962000000000002E-14</c:v>
                </c:pt>
                <c:pt idx="10">
                  <c:v>4.9974999999999997E-15</c:v>
                </c:pt>
                <c:pt idx="11">
                  <c:v>5.0100999999999993E-16</c:v>
                </c:pt>
                <c:pt idx="12">
                  <c:v>5.1071999999999994E-17</c:v>
                </c:pt>
                <c:pt idx="13">
                  <c:v>4.9753E-18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33-4627-82E1-363925338C8B}"/>
            </c:ext>
          </c:extLst>
        </c:ser>
        <c:ser>
          <c:idx val="4"/>
          <c:order val="4"/>
          <c:tx>
            <c:strRef>
              <c:f>'3'!$G$2</c:f>
              <c:strCache>
                <c:ptCount val="1"/>
                <c:pt idx="0">
                  <c:v>Al(OH)3 (aq)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'3'!$G$3:$G$16</c:f>
              <c:numCache>
                <c:formatCode>General</c:formatCode>
                <c:ptCount val="14"/>
                <c:pt idx="0">
                  <c:v>1.1826E-16</c:v>
                </c:pt>
                <c:pt idx="1">
                  <c:v>1.0759000000000001E-13</c:v>
                </c:pt>
                <c:pt idx="2">
                  <c:v>1.0729E-10</c:v>
                </c:pt>
                <c:pt idx="3">
                  <c:v>1.8364000000000002E-5</c:v>
                </c:pt>
                <c:pt idx="4">
                  <c:v>1.2692000000000001E-10</c:v>
                </c:pt>
                <c:pt idx="5">
                  <c:v>1.4614E-10</c:v>
                </c:pt>
                <c:pt idx="6">
                  <c:v>1.4614E-10</c:v>
                </c:pt>
                <c:pt idx="7">
                  <c:v>1.4614E-10</c:v>
                </c:pt>
                <c:pt idx="8">
                  <c:v>1.4614E-10</c:v>
                </c:pt>
                <c:pt idx="9">
                  <c:v>1.4614E-10</c:v>
                </c:pt>
                <c:pt idx="10">
                  <c:v>1.4612000000000001E-10</c:v>
                </c:pt>
                <c:pt idx="11">
                  <c:v>1.4592E-10</c:v>
                </c:pt>
                <c:pt idx="12">
                  <c:v>1.4383999999999999E-10</c:v>
                </c:pt>
                <c:pt idx="13">
                  <c:v>1.2524E-10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33-4627-82E1-363925338C8B}"/>
            </c:ext>
          </c:extLst>
        </c:ser>
        <c:ser>
          <c:idx val="5"/>
          <c:order val="5"/>
          <c:tx>
            <c:strRef>
              <c:f>'3'!$H$2</c:f>
              <c:strCache>
                <c:ptCount val="1"/>
                <c:pt idx="0">
                  <c:v>Al(OH)4-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'3'!$B$3:$B$16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'3'!$H$3:$H$16</c:f>
              <c:numCache>
                <c:formatCode>General</c:formatCode>
                <c:ptCount val="14"/>
                <c:pt idx="0">
                  <c:v>8.9951000000000006E-22</c:v>
                </c:pt>
                <c:pt idx="1">
                  <c:v>8.0166000000000009E-18</c:v>
                </c:pt>
                <c:pt idx="2">
                  <c:v>8.0041000000000002E-14</c:v>
                </c:pt>
                <c:pt idx="3">
                  <c:v>1.1847999999999999E-7</c:v>
                </c:pt>
                <c:pt idx="4">
                  <c:v>7.3393000000000004E-12</c:v>
                </c:pt>
                <c:pt idx="5">
                  <c:v>9.7316000000000011E-11</c:v>
                </c:pt>
                <c:pt idx="6">
                  <c:v>9.7315999999999998E-10</c:v>
                </c:pt>
                <c:pt idx="7">
                  <c:v>9.7316000000000006E-9</c:v>
                </c:pt>
                <c:pt idx="8">
                  <c:v>9.7315999999999996E-8</c:v>
                </c:pt>
                <c:pt idx="9">
                  <c:v>9.7318999999999999E-7</c:v>
                </c:pt>
                <c:pt idx="10">
                  <c:v>9.7344000000000012E-6</c:v>
                </c:pt>
                <c:pt idx="11">
                  <c:v>9.7586000000000011E-5</c:v>
                </c:pt>
                <c:pt idx="12">
                  <c:v>9.9434999999999996E-4</c:v>
                </c:pt>
                <c:pt idx="13">
                  <c:v>9.6463E-3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33-4627-82E1-363925338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32991"/>
        <c:axId val="881834239"/>
      </c:scatterChart>
      <c:valAx>
        <c:axId val="881832991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1834239"/>
        <c:crosses val="autoZero"/>
        <c:crossBetween val="midCat"/>
      </c:valAx>
      <c:valAx>
        <c:axId val="88183423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18329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'3'!$C$19</c:f>
              <c:strCache>
                <c:ptCount val="1"/>
                <c:pt idx="0">
                  <c:v>Al+3 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'3'!$C$20:$C$32</c:f>
              <c:numCache>
                <c:formatCode>General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9.9998999999999991E-2</c:v>
                </c:pt>
                <c:pt idx="3">
                  <c:v>1.5339999999999998E-7</c:v>
                </c:pt>
                <c:pt idx="4">
                  <c:v>1.0625E-9</c:v>
                </c:pt>
                <c:pt idx="5">
                  <c:v>1.1716E-9</c:v>
                </c:pt>
                <c:pt idx="6">
                  <c:v>9.8828000000000007E-9</c:v>
                </c:pt>
                <c:pt idx="7">
                  <c:v>9.7463000000000004E-8</c:v>
                </c:pt>
                <c:pt idx="8">
                  <c:v>9.733399999999999E-7</c:v>
                </c:pt>
                <c:pt idx="9">
                  <c:v>9.7344999999999997E-6</c:v>
                </c:pt>
                <c:pt idx="10">
                  <c:v>9.7587000000000013E-5</c:v>
                </c:pt>
                <c:pt idx="11">
                  <c:v>9.9434999999999996E-4</c:v>
                </c:pt>
                <c:pt idx="12">
                  <c:v>9.6463E-3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BE-4AE2-9B93-730D7727F296}"/>
            </c:ext>
          </c:extLst>
        </c:ser>
        <c:ser>
          <c:idx val="1"/>
          <c:order val="1"/>
          <c:tx>
            <c:strRef>
              <c:f>'3'!$D$19</c:f>
              <c:strCache>
                <c:ptCount val="1"/>
                <c:pt idx="0">
                  <c:v>Al+3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'3'!$D$20:$D$32</c:f>
              <c:numCache>
                <c:formatCode>General</c:formatCode>
                <c:ptCount val="13"/>
                <c:pt idx="0">
                  <c:v>9.7963999999999996E-2</c:v>
                </c:pt>
                <c:pt idx="1">
                  <c:v>9.802799999999999E-2</c:v>
                </c:pt>
                <c:pt idx="2">
                  <c:v>9.7632999999999998E-2</c:v>
                </c:pt>
                <c:pt idx="3">
                  <c:v>1.1929E-7</c:v>
                </c:pt>
                <c:pt idx="4">
                  <c:v>8.9965000000000009E-11</c:v>
                </c:pt>
                <c:pt idx="5">
                  <c:v>8.9965000000000011E-14</c:v>
                </c:pt>
                <c:pt idx="6">
                  <c:v>8.9964999999999986E-17</c:v>
                </c:pt>
                <c:pt idx="7">
                  <c:v>8.9967999999999989E-20</c:v>
                </c:pt>
                <c:pt idx="8">
                  <c:v>8.9989000000000002E-23</c:v>
                </c:pt>
                <c:pt idx="9">
                  <c:v>9.0200000000000009E-26</c:v>
                </c:pt>
                <c:pt idx="10">
                  <c:v>9.2280000000000004E-29</c:v>
                </c:pt>
                <c:pt idx="11">
                  <c:v>1.0971000000000001E-31</c:v>
                </c:pt>
                <c:pt idx="12">
                  <c:v>8.7067999999999994E-35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BE-4AE2-9B93-730D7727F296}"/>
            </c:ext>
          </c:extLst>
        </c:ser>
        <c:ser>
          <c:idx val="2"/>
          <c:order val="2"/>
          <c:tx>
            <c:strRef>
              <c:f>'3'!$E$19</c:f>
              <c:strCache>
                <c:ptCount val="1"/>
                <c:pt idx="0">
                  <c:v>AlOH+2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'3'!$E$20:$E$32</c:f>
              <c:numCache>
                <c:formatCode>General</c:formatCode>
                <c:ptCount val="13"/>
                <c:pt idx="0">
                  <c:v>2.2463E-6</c:v>
                </c:pt>
                <c:pt idx="1">
                  <c:v>2.1358000000000001E-5</c:v>
                </c:pt>
                <c:pt idx="2">
                  <c:v>2.1238E-4</c:v>
                </c:pt>
                <c:pt idx="3">
                  <c:v>2.6181999999999999E-8</c:v>
                </c:pt>
                <c:pt idx="4">
                  <c:v>2.2737000000000001E-10</c:v>
                </c:pt>
                <c:pt idx="5">
                  <c:v>2.2736999999999999E-12</c:v>
                </c:pt>
                <c:pt idx="6">
                  <c:v>2.2737E-14</c:v>
                </c:pt>
                <c:pt idx="7">
                  <c:v>2.2736999999999998E-16</c:v>
                </c:pt>
                <c:pt idx="8">
                  <c:v>2.2739000000000003E-18</c:v>
                </c:pt>
                <c:pt idx="9">
                  <c:v>2.2762999999999997E-20</c:v>
                </c:pt>
                <c:pt idx="10">
                  <c:v>2.2995000000000002E-22</c:v>
                </c:pt>
                <c:pt idx="11">
                  <c:v>2.4833999999999998E-24</c:v>
                </c:pt>
                <c:pt idx="12">
                  <c:v>2.2414000000000001E-26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BE-4AE2-9B93-730D7727F296}"/>
            </c:ext>
          </c:extLst>
        </c:ser>
        <c:ser>
          <c:idx val="3"/>
          <c:order val="3"/>
          <c:tx>
            <c:strRef>
              <c:f>'3'!$F$19</c:f>
              <c:strCache>
                <c:ptCount val="1"/>
                <c:pt idx="0">
                  <c:v>Al(OH)2+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'3'!$F$20:$F$32</c:f>
              <c:numCache>
                <c:formatCode>General</c:formatCode>
                <c:ptCount val="13"/>
                <c:pt idx="0">
                  <c:v>4.6496000000000005E-11</c:v>
                </c:pt>
                <c:pt idx="1">
                  <c:v>4.2631999999999999E-9</c:v>
                </c:pt>
                <c:pt idx="2">
                  <c:v>4.2387999999999995E-7</c:v>
                </c:pt>
                <c:pt idx="3">
                  <c:v>4.9961000000000001E-9</c:v>
                </c:pt>
                <c:pt idx="4">
                  <c:v>4.9960000000000001E-10</c:v>
                </c:pt>
                <c:pt idx="5">
                  <c:v>4.9960000000000001E-11</c:v>
                </c:pt>
                <c:pt idx="6">
                  <c:v>4.9960000000000001E-12</c:v>
                </c:pt>
                <c:pt idx="7">
                  <c:v>4.9961000000000003E-13</c:v>
                </c:pt>
                <c:pt idx="8">
                  <c:v>4.9962000000000002E-14</c:v>
                </c:pt>
                <c:pt idx="9">
                  <c:v>4.9974999999999997E-15</c:v>
                </c:pt>
                <c:pt idx="10">
                  <c:v>5.0100999999999993E-16</c:v>
                </c:pt>
                <c:pt idx="11">
                  <c:v>5.1071999999999994E-17</c:v>
                </c:pt>
                <c:pt idx="12">
                  <c:v>4.9753E-18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BE-4AE2-9B93-730D7727F296}"/>
            </c:ext>
          </c:extLst>
        </c:ser>
        <c:ser>
          <c:idx val="4"/>
          <c:order val="4"/>
          <c:tx>
            <c:strRef>
              <c:f>'3'!$G$19</c:f>
              <c:strCache>
                <c:ptCount val="1"/>
                <c:pt idx="0">
                  <c:v>Al(OH)3 (aq)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'3'!$G$20:$G$32</c:f>
              <c:numCache>
                <c:formatCode>General</c:formatCode>
                <c:ptCount val="13"/>
                <c:pt idx="0">
                  <c:v>1.1826E-16</c:v>
                </c:pt>
                <c:pt idx="1">
                  <c:v>1.0759000000000001E-13</c:v>
                </c:pt>
                <c:pt idx="2">
                  <c:v>1.0729E-10</c:v>
                </c:pt>
                <c:pt idx="3">
                  <c:v>1.2692000000000001E-10</c:v>
                </c:pt>
                <c:pt idx="4">
                  <c:v>1.4614E-10</c:v>
                </c:pt>
                <c:pt idx="5">
                  <c:v>1.4614E-10</c:v>
                </c:pt>
                <c:pt idx="6">
                  <c:v>1.4614E-10</c:v>
                </c:pt>
                <c:pt idx="7">
                  <c:v>1.4614E-10</c:v>
                </c:pt>
                <c:pt idx="8">
                  <c:v>1.4614E-10</c:v>
                </c:pt>
                <c:pt idx="9">
                  <c:v>1.4612000000000001E-10</c:v>
                </c:pt>
                <c:pt idx="10">
                  <c:v>1.4592E-10</c:v>
                </c:pt>
                <c:pt idx="11">
                  <c:v>1.4383999999999999E-10</c:v>
                </c:pt>
                <c:pt idx="12">
                  <c:v>1.2524E-10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BE-4AE2-9B93-730D7727F296}"/>
            </c:ext>
          </c:extLst>
        </c:ser>
        <c:ser>
          <c:idx val="5"/>
          <c:order val="5"/>
          <c:tx>
            <c:strRef>
              <c:f>'3'!$H$19</c:f>
              <c:strCache>
                <c:ptCount val="1"/>
                <c:pt idx="0">
                  <c:v>Al(OH)4-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'3'!$B$20:$B$32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'3'!$H$20:$H$32</c:f>
              <c:numCache>
                <c:formatCode>General</c:formatCode>
                <c:ptCount val="13"/>
                <c:pt idx="0">
                  <c:v>8.9951000000000006E-22</c:v>
                </c:pt>
                <c:pt idx="1">
                  <c:v>8.0166000000000009E-18</c:v>
                </c:pt>
                <c:pt idx="2">
                  <c:v>8.0041000000000002E-14</c:v>
                </c:pt>
                <c:pt idx="3">
                  <c:v>7.3393000000000004E-12</c:v>
                </c:pt>
                <c:pt idx="4">
                  <c:v>9.7316000000000011E-11</c:v>
                </c:pt>
                <c:pt idx="5">
                  <c:v>9.7315999999999998E-10</c:v>
                </c:pt>
                <c:pt idx="6">
                  <c:v>9.7316000000000006E-9</c:v>
                </c:pt>
                <c:pt idx="7">
                  <c:v>9.7315999999999996E-8</c:v>
                </c:pt>
                <c:pt idx="8">
                  <c:v>9.7318999999999999E-7</c:v>
                </c:pt>
                <c:pt idx="9">
                  <c:v>9.7344000000000012E-6</c:v>
                </c:pt>
                <c:pt idx="10">
                  <c:v>9.7586000000000011E-5</c:v>
                </c:pt>
                <c:pt idx="11">
                  <c:v>9.9434999999999996E-4</c:v>
                </c:pt>
                <c:pt idx="12">
                  <c:v>9.6463E-3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BE-4AE2-9B93-730D7727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071983"/>
        <c:axId val="1134946527"/>
      </c:scatterChart>
      <c:valAx>
        <c:axId val="882071983"/>
        <c:scaling>
          <c:orientation val="minMax"/>
          <c:max val="1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34946527"/>
        <c:crosses val="autoZero"/>
        <c:crossBetween val="midCat"/>
      </c:valAx>
      <c:valAx>
        <c:axId val="113494652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82071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14287</xdr:rowOff>
    </xdr:from>
    <xdr:to>
      <xdr:col>8</xdr:col>
      <xdr:colOff>466724</xdr:colOff>
      <xdr:row>29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AFE9BE-7010-44C7-895E-897AC7B6D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0</xdr:rowOff>
    </xdr:from>
    <xdr:to>
      <xdr:col>14</xdr:col>
      <xdr:colOff>590550</xdr:colOff>
      <xdr:row>17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01CDBE-428F-4000-B8BE-C565D2927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17</xdr:row>
      <xdr:rowOff>176211</xdr:rowOff>
    </xdr:from>
    <xdr:to>
      <xdr:col>15</xdr:col>
      <xdr:colOff>19050</xdr:colOff>
      <xdr:row>33</xdr:row>
      <xdr:rowOff>9524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0FD8FFD-CAEF-4925-AAD6-965366C08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D71B-C5E6-4E76-9EF6-D5E7731757B9}">
  <dimension ref="A1:J26"/>
  <sheetViews>
    <sheetView topLeftCell="A13" workbookViewId="0">
      <selection activeCell="L10" sqref="L10"/>
    </sheetView>
  </sheetViews>
  <sheetFormatPr defaultRowHeight="15.75" x14ac:dyDescent="0.25"/>
  <cols>
    <col min="1" max="1" width="10.125" bestFit="1" customWidth="1"/>
    <col min="2" max="2" width="3.25" bestFit="1" customWidth="1"/>
    <col min="3" max="3" width="12.25" bestFit="1" customWidth="1"/>
    <col min="4" max="5" width="11.5" bestFit="1" customWidth="1"/>
    <col min="6" max="6" width="13" bestFit="1" customWidth="1"/>
    <col min="7" max="7" width="11.875" bestFit="1" customWidth="1"/>
    <col min="8" max="8" width="11.75" bestFit="1" customWidth="1"/>
    <col min="9" max="9" width="11.5" bestFit="1" customWidth="1"/>
  </cols>
  <sheetData>
    <row r="1" spans="1:10" x14ac:dyDescent="0.25">
      <c r="B1" t="s">
        <v>8</v>
      </c>
      <c r="C1" t="s">
        <v>9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10</v>
      </c>
    </row>
    <row r="2" spans="1:10" x14ac:dyDescent="0.25">
      <c r="A2" t="s">
        <v>0</v>
      </c>
      <c r="B2" t="s">
        <v>1</v>
      </c>
      <c r="C2" s="16" t="s">
        <v>2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10" x14ac:dyDescent="0.25">
      <c r="A3">
        <v>1</v>
      </c>
      <c r="B3">
        <v>1</v>
      </c>
      <c r="C3" s="16">
        <v>0.49998000000000004</v>
      </c>
      <c r="D3" s="5">
        <v>0.11643000000000001</v>
      </c>
      <c r="E3" s="6">
        <v>0.27213000000000004</v>
      </c>
      <c r="F3" s="7">
        <v>0.11142000000000001</v>
      </c>
      <c r="G3">
        <v>1.1984999999999999E-8</v>
      </c>
      <c r="H3">
        <v>2.3696999999999996E-17</v>
      </c>
      <c r="I3">
        <v>3.6366E-27</v>
      </c>
      <c r="J3" s="1">
        <f>SUM(D3:I3)</f>
        <v>0.49998001198500003</v>
      </c>
    </row>
    <row r="4" spans="1:10" x14ac:dyDescent="0.25">
      <c r="A4">
        <v>2</v>
      </c>
      <c r="B4">
        <v>2</v>
      </c>
      <c r="C4" s="16">
        <v>0.50001000000000007</v>
      </c>
      <c r="D4" s="8">
        <v>0.11856000000000001</v>
      </c>
      <c r="E4" s="9">
        <v>0.27040000000000003</v>
      </c>
      <c r="F4" s="10">
        <v>0.11104000000000001</v>
      </c>
      <c r="G4">
        <v>1.1983999999999999E-7</v>
      </c>
      <c r="H4">
        <v>2.3916999999999998E-15</v>
      </c>
      <c r="I4">
        <v>3.6647999999999999E-24</v>
      </c>
      <c r="J4" s="1">
        <f t="shared" ref="J4:J16" si="0">SUM(D4:I4)</f>
        <v>0.50000011984000248</v>
      </c>
    </row>
    <row r="5" spans="1:10" x14ac:dyDescent="0.25">
      <c r="A5">
        <v>3</v>
      </c>
      <c r="B5">
        <v>3</v>
      </c>
      <c r="C5" s="16">
        <v>0.50001000000000007</v>
      </c>
      <c r="D5" s="8">
        <v>0.11875000000000001</v>
      </c>
      <c r="E5" s="9">
        <v>0.27022000000000002</v>
      </c>
      <c r="F5" s="10">
        <v>0.11101000000000001</v>
      </c>
      <c r="G5">
        <v>1.2002E-6</v>
      </c>
      <c r="H5">
        <v>2.4013000000000001E-13</v>
      </c>
      <c r="I5">
        <v>3.6844E-21</v>
      </c>
      <c r="J5" s="1">
        <f t="shared" si="0"/>
        <v>0.49998120020024017</v>
      </c>
    </row>
    <row r="6" spans="1:10" x14ac:dyDescent="0.25">
      <c r="A6">
        <v>4</v>
      </c>
      <c r="B6">
        <v>4</v>
      </c>
      <c r="C6" s="16">
        <v>0.50001000000000007</v>
      </c>
      <c r="D6" s="8">
        <v>0.11871000000000001</v>
      </c>
      <c r="E6" s="9">
        <v>0.27013000000000004</v>
      </c>
      <c r="F6" s="24">
        <v>0.11100000000000002</v>
      </c>
      <c r="G6" s="21">
        <v>1.1999000000000001E-5</v>
      </c>
      <c r="H6">
        <v>2.4011000000000002E-11</v>
      </c>
      <c r="I6">
        <v>3.6847000000000001E-18</v>
      </c>
      <c r="J6" s="1">
        <f t="shared" si="0"/>
        <v>0.49985199902401106</v>
      </c>
    </row>
    <row r="7" spans="1:10" x14ac:dyDescent="0.25">
      <c r="A7">
        <v>5</v>
      </c>
      <c r="B7">
        <v>5</v>
      </c>
      <c r="C7" s="16">
        <v>0.28352000000000005</v>
      </c>
      <c r="D7" s="22">
        <v>5.0841999999999998E-2</v>
      </c>
      <c r="E7" s="23">
        <v>0.14936000000000002</v>
      </c>
      <c r="F7" s="24">
        <v>8.2991999999999996E-2</v>
      </c>
      <c r="G7" s="21">
        <v>4.9745000000000006E-5</v>
      </c>
      <c r="H7">
        <v>1.0094000000000001E-9</v>
      </c>
      <c r="I7">
        <v>1.5274999999999999E-15</v>
      </c>
      <c r="J7" s="1">
        <f t="shared" si="0"/>
        <v>0.28324374600940155</v>
      </c>
    </row>
    <row r="8" spans="1:10" x14ac:dyDescent="0.25">
      <c r="A8">
        <v>6</v>
      </c>
      <c r="B8">
        <v>6</v>
      </c>
      <c r="C8" s="17">
        <v>4.4060999999999996E-3</v>
      </c>
      <c r="D8" s="18">
        <v>5.0750999999999997E-4</v>
      </c>
      <c r="E8" s="19">
        <v>2.1528999999999997E-3</v>
      </c>
      <c r="F8" s="20">
        <v>1.7404999999999999E-3</v>
      </c>
      <c r="G8">
        <v>4.9628000000000002E-6</v>
      </c>
      <c r="H8">
        <v>1.0141E-9</v>
      </c>
      <c r="I8">
        <v>1.5355000000000001E-14</v>
      </c>
      <c r="J8" s="1">
        <f t="shared" si="0"/>
        <v>4.4058738141153544E-3</v>
      </c>
    </row>
    <row r="9" spans="1:10" x14ac:dyDescent="0.25">
      <c r="A9">
        <v>7</v>
      </c>
      <c r="B9">
        <v>7</v>
      </c>
      <c r="C9" s="17">
        <v>4.4758000000000001E-5</v>
      </c>
      <c r="D9" s="18">
        <v>5.0671000000000002E-6</v>
      </c>
      <c r="E9" s="19">
        <v>2.162E-5</v>
      </c>
      <c r="F9" s="20">
        <v>1.7574000000000001E-5</v>
      </c>
      <c r="G9">
        <v>4.9590999999999995E-7</v>
      </c>
      <c r="H9">
        <v>1.0139E-9</v>
      </c>
      <c r="I9">
        <v>1.5365000000000001E-13</v>
      </c>
      <c r="J9" s="1">
        <f t="shared" si="0"/>
        <v>4.4758024053650003E-5</v>
      </c>
    </row>
    <row r="10" spans="1:10" x14ac:dyDescent="0.25">
      <c r="A10">
        <v>8</v>
      </c>
      <c r="B10">
        <v>8</v>
      </c>
      <c r="C10" s="16">
        <v>4.9327000000000002E-7</v>
      </c>
      <c r="D10" s="11">
        <v>5.0673E-8</v>
      </c>
      <c r="E10" s="12">
        <v>2.1621999999999999E-7</v>
      </c>
      <c r="F10" s="13">
        <v>1.7576999999999999E-7</v>
      </c>
      <c r="G10">
        <v>4.9592999999999999E-8</v>
      </c>
      <c r="H10">
        <v>1.0139E-9</v>
      </c>
      <c r="I10">
        <v>1.5365E-12</v>
      </c>
      <c r="J10" s="1">
        <f t="shared" si="0"/>
        <v>4.9327143649999999E-7</v>
      </c>
    </row>
    <row r="11" spans="1:10" x14ac:dyDescent="0.25">
      <c r="A11">
        <v>9</v>
      </c>
      <c r="B11">
        <v>9</v>
      </c>
      <c r="C11" s="16">
        <v>1.0414999999999999E-8</v>
      </c>
      <c r="D11">
        <v>5.0672999999999997E-10</v>
      </c>
      <c r="E11">
        <v>2.1622000000000002E-9</v>
      </c>
      <c r="F11">
        <v>1.7577E-9</v>
      </c>
      <c r="G11" s="14">
        <v>4.9593000000000004E-9</v>
      </c>
      <c r="H11">
        <v>1.0139E-9</v>
      </c>
      <c r="I11">
        <v>1.5365E-11</v>
      </c>
      <c r="J11" s="1">
        <f t="shared" si="0"/>
        <v>1.0415194999999999E-8</v>
      </c>
    </row>
    <row r="12" spans="1:10" x14ac:dyDescent="0.25">
      <c r="A12">
        <v>10</v>
      </c>
      <c r="B12">
        <v>10</v>
      </c>
      <c r="C12" s="16">
        <v>1.7077E-9</v>
      </c>
      <c r="D12">
        <v>5.0672000000000001E-12</v>
      </c>
      <c r="E12">
        <v>2.1622000000000003E-11</v>
      </c>
      <c r="F12">
        <v>1.7577000000000002E-11</v>
      </c>
      <c r="G12">
        <v>4.9591999999999998E-10</v>
      </c>
      <c r="H12" s="2">
        <v>1.0139E-9</v>
      </c>
      <c r="I12">
        <v>1.5365000000000001E-10</v>
      </c>
      <c r="J12" s="1">
        <f t="shared" si="0"/>
        <v>1.7077362E-9</v>
      </c>
    </row>
    <row r="13" spans="1:10" x14ac:dyDescent="0.25">
      <c r="A13">
        <v>11</v>
      </c>
      <c r="B13">
        <v>11</v>
      </c>
      <c r="C13" s="16">
        <v>2.6002000000000002E-9</v>
      </c>
      <c r="D13">
        <v>5.0664000000000001E-14</v>
      </c>
      <c r="E13">
        <v>2.1622000000000001E-13</v>
      </c>
      <c r="F13">
        <v>1.7576E-13</v>
      </c>
      <c r="G13">
        <v>4.9590000000000007E-11</v>
      </c>
      <c r="H13" s="4">
        <v>1.0138E-9</v>
      </c>
      <c r="I13">
        <v>1.5364E-9</v>
      </c>
      <c r="J13" s="1">
        <f t="shared" si="0"/>
        <v>2.6002326439999998E-9</v>
      </c>
    </row>
    <row r="14" spans="1:10" x14ac:dyDescent="0.25">
      <c r="A14">
        <v>12</v>
      </c>
      <c r="B14">
        <v>12</v>
      </c>
      <c r="C14" s="16">
        <v>1.6373999999999998E-8</v>
      </c>
      <c r="D14">
        <v>5.0580999999999993E-16</v>
      </c>
      <c r="E14">
        <v>2.1623000000000001E-15</v>
      </c>
      <c r="F14">
        <v>1.7566999999999999E-15</v>
      </c>
      <c r="G14">
        <v>4.9570999999999995E-12</v>
      </c>
      <c r="H14">
        <v>1.0123000000000001E-9</v>
      </c>
      <c r="I14" s="2">
        <v>1.5357E-8</v>
      </c>
      <c r="J14" s="1">
        <f t="shared" si="0"/>
        <v>1.6374261524809999E-8</v>
      </c>
    </row>
    <row r="15" spans="1:10" x14ac:dyDescent="0.25">
      <c r="A15">
        <v>13</v>
      </c>
      <c r="B15">
        <v>13</v>
      </c>
      <c r="C15" s="16">
        <v>1.5374999999999998E-7</v>
      </c>
      <c r="D15">
        <v>4.9569999999999999E-18</v>
      </c>
      <c r="E15">
        <v>2.1631999999999997E-17</v>
      </c>
      <c r="F15">
        <v>1.7511999999999997E-17</v>
      </c>
      <c r="G15">
        <v>4.9326000000000006E-13</v>
      </c>
      <c r="H15">
        <v>9.9836000000000006E-10</v>
      </c>
      <c r="I15" s="3">
        <v>1.5274999999999999E-7</v>
      </c>
      <c r="J15" s="1">
        <f t="shared" si="0"/>
        <v>1.5374885330410098E-7</v>
      </c>
    </row>
    <row r="16" spans="1:10" x14ac:dyDescent="0.25">
      <c r="A16">
        <v>14</v>
      </c>
      <c r="B16">
        <v>14</v>
      </c>
      <c r="C16" s="16">
        <v>1.3892E-6</v>
      </c>
      <c r="D16">
        <v>3.4255999999999995E-20</v>
      </c>
      <c r="E16">
        <v>2.1724000000000001E-19</v>
      </c>
      <c r="F16">
        <v>1.8708999999999999E-19</v>
      </c>
      <c r="G16">
        <v>4.5021000000000003E-14</v>
      </c>
      <c r="H16">
        <v>8.8102000000000002E-10</v>
      </c>
      <c r="I16" s="4">
        <v>1.3884000000000001E-6</v>
      </c>
      <c r="J16" s="1">
        <f t="shared" si="0"/>
        <v>1.3892810650214386E-6</v>
      </c>
    </row>
    <row r="18" spans="10:10" ht="29.25" x14ac:dyDescent="0.45">
      <c r="J18" s="15" t="s">
        <v>11</v>
      </c>
    </row>
    <row r="19" spans="10:10" ht="23.25" x14ac:dyDescent="0.35">
      <c r="J19" s="15"/>
    </row>
    <row r="20" spans="10:10" ht="29.25" x14ac:dyDescent="0.45">
      <c r="J20" s="15" t="s">
        <v>12</v>
      </c>
    </row>
    <row r="21" spans="10:10" ht="23.25" x14ac:dyDescent="0.35">
      <c r="J21" s="15"/>
    </row>
    <row r="22" spans="10:10" ht="27.75" x14ac:dyDescent="0.35">
      <c r="J22" s="15" t="s">
        <v>13</v>
      </c>
    </row>
    <row r="24" spans="10:10" ht="29.25" x14ac:dyDescent="0.45">
      <c r="J24" s="15" t="s">
        <v>14</v>
      </c>
    </row>
    <row r="26" spans="10:10" ht="29.25" x14ac:dyDescent="0.45">
      <c r="J26" s="15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7538-40C7-4D52-9B66-1056D00B3675}">
  <dimension ref="A1:M14"/>
  <sheetViews>
    <sheetView tabSelected="1" workbookViewId="0"/>
  </sheetViews>
  <sheetFormatPr defaultRowHeight="15.75" x14ac:dyDescent="0.25"/>
  <cols>
    <col min="6" max="6" width="8.75" customWidth="1"/>
    <col min="7" max="7" width="11.25" customWidth="1"/>
  </cols>
  <sheetData>
    <row r="1" spans="1:13" x14ac:dyDescent="0.25">
      <c r="A1" s="25" t="s">
        <v>16</v>
      </c>
    </row>
    <row r="2" spans="1:13" x14ac:dyDescent="0.25">
      <c r="B2" s="25" t="s">
        <v>17</v>
      </c>
    </row>
    <row r="4" spans="1:13" ht="18" x14ac:dyDescent="0.35">
      <c r="A4" s="26" t="s">
        <v>18</v>
      </c>
      <c r="B4" t="s">
        <v>19</v>
      </c>
      <c r="H4">
        <v>0.2</v>
      </c>
      <c r="I4" t="s">
        <v>20</v>
      </c>
      <c r="J4" t="s">
        <v>21</v>
      </c>
      <c r="K4" t="s">
        <v>22</v>
      </c>
      <c r="M4" t="s">
        <v>23</v>
      </c>
    </row>
    <row r="5" spans="1:13" x14ac:dyDescent="0.25">
      <c r="A5" s="26"/>
      <c r="B5" t="s">
        <v>24</v>
      </c>
    </row>
    <row r="6" spans="1:13" ht="18" x14ac:dyDescent="0.35">
      <c r="A6" s="26" t="s">
        <v>25</v>
      </c>
      <c r="B6" t="s">
        <v>26</v>
      </c>
      <c r="H6">
        <v>0.2</v>
      </c>
      <c r="I6" t="s">
        <v>20</v>
      </c>
      <c r="J6" t="s">
        <v>27</v>
      </c>
      <c r="K6" t="s">
        <v>22</v>
      </c>
      <c r="M6" t="s">
        <v>28</v>
      </c>
    </row>
    <row r="7" spans="1:13" x14ac:dyDescent="0.25">
      <c r="B7" t="s">
        <v>29</v>
      </c>
    </row>
    <row r="8" spans="1:13" x14ac:dyDescent="0.25">
      <c r="A8" s="26" t="s">
        <v>30</v>
      </c>
      <c r="B8" t="s">
        <v>31</v>
      </c>
    </row>
    <row r="9" spans="1:13" ht="18" x14ac:dyDescent="0.35">
      <c r="B9" t="s">
        <v>32</v>
      </c>
      <c r="E9">
        <v>0.1</v>
      </c>
      <c r="F9" t="s">
        <v>20</v>
      </c>
      <c r="G9" t="s">
        <v>33</v>
      </c>
      <c r="H9" t="s">
        <v>34</v>
      </c>
      <c r="J9" t="s">
        <v>35</v>
      </c>
    </row>
    <row r="10" spans="1:13" x14ac:dyDescent="0.25">
      <c r="B10" t="s">
        <v>36</v>
      </c>
    </row>
    <row r="11" spans="1:13" x14ac:dyDescent="0.25">
      <c r="C11" s="27" t="s">
        <v>37</v>
      </c>
      <c r="D11" s="27" t="s">
        <v>37</v>
      </c>
      <c r="E11" s="27" t="s">
        <v>38</v>
      </c>
      <c r="F11" s="27" t="s">
        <v>39</v>
      </c>
      <c r="G11" s="27" t="s">
        <v>40</v>
      </c>
      <c r="H11" s="27" t="s">
        <v>41</v>
      </c>
    </row>
    <row r="12" spans="1:13" x14ac:dyDescent="0.25">
      <c r="C12" s="27" t="s">
        <v>9</v>
      </c>
      <c r="D12" s="27" t="s">
        <v>10</v>
      </c>
      <c r="E12" s="27" t="s">
        <v>10</v>
      </c>
      <c r="F12" s="27" t="s">
        <v>10</v>
      </c>
      <c r="G12" s="27" t="s">
        <v>10</v>
      </c>
      <c r="H12" s="27" t="s">
        <v>10</v>
      </c>
    </row>
    <row r="14" spans="1:13" x14ac:dyDescent="0.25">
      <c r="B1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0825-1998-41CB-8202-36033526E8FC}">
  <dimension ref="A1:G4"/>
  <sheetViews>
    <sheetView workbookViewId="0">
      <selection activeCell="A12" sqref="A12"/>
    </sheetView>
  </sheetViews>
  <sheetFormatPr defaultRowHeight="15.75" x14ac:dyDescent="0.25"/>
  <sheetData>
    <row r="1" spans="1:7" x14ac:dyDescent="0.25">
      <c r="A1" s="28" t="s">
        <v>45</v>
      </c>
      <c r="B1" s="28" t="s">
        <v>9</v>
      </c>
      <c r="C1" s="28" t="s">
        <v>46</v>
      </c>
      <c r="D1" s="28" t="s">
        <v>47</v>
      </c>
      <c r="E1" s="28" t="s">
        <v>48</v>
      </c>
      <c r="F1" s="28" t="s">
        <v>49</v>
      </c>
      <c r="G1" s="28" t="s">
        <v>50</v>
      </c>
    </row>
    <row r="2" spans="1:7" x14ac:dyDescent="0.25">
      <c r="A2" s="28" t="s">
        <v>51</v>
      </c>
      <c r="B2" s="28">
        <v>0.19998000000000002</v>
      </c>
      <c r="C2" s="28">
        <v>100</v>
      </c>
      <c r="D2" s="28">
        <v>0</v>
      </c>
      <c r="E2" s="28">
        <v>0</v>
      </c>
      <c r="F2" s="28">
        <v>0</v>
      </c>
      <c r="G2" s="28">
        <v>0</v>
      </c>
    </row>
    <row r="3" spans="1:7" x14ac:dyDescent="0.25">
      <c r="A3" s="28" t="s">
        <v>52</v>
      </c>
      <c r="B3" s="28">
        <v>0.39999000000000001</v>
      </c>
      <c r="C3" s="28">
        <v>100</v>
      </c>
      <c r="D3" s="28">
        <v>0</v>
      </c>
      <c r="E3" s="28">
        <v>0</v>
      </c>
      <c r="F3" s="28">
        <v>0</v>
      </c>
      <c r="G3" s="28">
        <v>0</v>
      </c>
    </row>
    <row r="4" spans="1:7" x14ac:dyDescent="0.25">
      <c r="A4" s="28" t="s">
        <v>53</v>
      </c>
      <c r="B4" s="28">
        <v>6.8937000000000005E-14</v>
      </c>
      <c r="C4" s="28">
        <v>100</v>
      </c>
      <c r="D4" s="28">
        <v>0</v>
      </c>
      <c r="E4" s="28">
        <v>0</v>
      </c>
      <c r="F4" s="28">
        <v>0</v>
      </c>
      <c r="G4" s="2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ABD4-445A-4C44-AD0C-E9C8CAF060F0}">
  <dimension ref="A1:G6"/>
  <sheetViews>
    <sheetView workbookViewId="0">
      <selection activeCell="A8" sqref="A8"/>
    </sheetView>
  </sheetViews>
  <sheetFormatPr defaultRowHeight="15.75" x14ac:dyDescent="0.25"/>
  <sheetData>
    <row r="1" spans="1:7" x14ac:dyDescent="0.25">
      <c r="A1" s="29" t="s">
        <v>45</v>
      </c>
      <c r="B1" s="29" t="s">
        <v>9</v>
      </c>
      <c r="C1" s="29" t="s">
        <v>46</v>
      </c>
      <c r="D1" s="29" t="s">
        <v>47</v>
      </c>
      <c r="E1" s="29" t="s">
        <v>48</v>
      </c>
      <c r="F1" s="29" t="s">
        <v>49</v>
      </c>
      <c r="G1" s="29" t="s">
        <v>50</v>
      </c>
    </row>
    <row r="2" spans="1:7" x14ac:dyDescent="0.25">
      <c r="A2" s="29" t="s">
        <v>51</v>
      </c>
      <c r="B2" s="29">
        <v>4.7279000000000006E-5</v>
      </c>
      <c r="C2" s="29">
        <v>2.4E-2</v>
      </c>
      <c r="D2" s="29">
        <v>0</v>
      </c>
      <c r="E2" s="29">
        <v>0</v>
      </c>
      <c r="F2" s="29">
        <v>0.19995000000000002</v>
      </c>
      <c r="G2" s="29">
        <v>99.975999999999999</v>
      </c>
    </row>
    <row r="3" spans="1:7" x14ac:dyDescent="0.25">
      <c r="A3" s="29" t="s">
        <v>52</v>
      </c>
      <c r="B3" s="29">
        <v>0.4</v>
      </c>
      <c r="C3" s="29">
        <v>100</v>
      </c>
      <c r="D3" s="29">
        <v>0</v>
      </c>
      <c r="E3" s="29">
        <v>0</v>
      </c>
      <c r="F3" s="29">
        <v>0</v>
      </c>
      <c r="G3" s="29">
        <v>0</v>
      </c>
    </row>
    <row r="4" spans="1:7" x14ac:dyDescent="0.25">
      <c r="A4" s="29" t="s">
        <v>53</v>
      </c>
      <c r="B4" s="29">
        <v>8.1423999999999994E-17</v>
      </c>
      <c r="C4" s="29">
        <v>100</v>
      </c>
      <c r="D4" s="29">
        <v>0</v>
      </c>
      <c r="E4" s="29">
        <v>0</v>
      </c>
      <c r="F4" s="29">
        <v>0</v>
      </c>
      <c r="G4" s="29">
        <v>0</v>
      </c>
    </row>
    <row r="5" spans="1:7" x14ac:dyDescent="0.25">
      <c r="A5" s="29" t="s">
        <v>54</v>
      </c>
      <c r="B5" s="29">
        <v>0.4</v>
      </c>
      <c r="C5" s="29">
        <v>100</v>
      </c>
      <c r="D5" s="29">
        <v>0</v>
      </c>
      <c r="E5" s="29">
        <v>0</v>
      </c>
      <c r="F5" s="29">
        <v>0</v>
      </c>
      <c r="G5" s="29">
        <v>0</v>
      </c>
    </row>
    <row r="6" spans="1:7" x14ac:dyDescent="0.25">
      <c r="A6" s="29" t="s">
        <v>55</v>
      </c>
      <c r="B6" s="29">
        <v>4.7279000000000006E-5</v>
      </c>
      <c r="C6" s="29">
        <v>2.4E-2</v>
      </c>
      <c r="D6" s="29">
        <v>0</v>
      </c>
      <c r="E6" s="29">
        <v>0</v>
      </c>
      <c r="F6" s="29">
        <v>0.19995000000000002</v>
      </c>
      <c r="G6" s="29">
        <v>99.975999999999999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034A-4FA0-485E-B890-880913CAB5D4}">
  <dimension ref="A1:H32"/>
  <sheetViews>
    <sheetView topLeftCell="A7" workbookViewId="0">
      <selection activeCell="H34" sqref="H34"/>
    </sheetView>
  </sheetViews>
  <sheetFormatPr defaultRowHeight="15.75" x14ac:dyDescent="0.25"/>
  <sheetData>
    <row r="1" spans="1:8" x14ac:dyDescent="0.25">
      <c r="A1" t="s">
        <v>0</v>
      </c>
      <c r="C1" t="s">
        <v>9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</row>
    <row r="2" spans="1:8" x14ac:dyDescent="0.25">
      <c r="B2" t="s">
        <v>1</v>
      </c>
      <c r="C2" t="s">
        <v>43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</row>
    <row r="3" spans="1:8" x14ac:dyDescent="0.25">
      <c r="A3">
        <v>1</v>
      </c>
      <c r="B3">
        <v>1</v>
      </c>
      <c r="C3">
        <v>0.1</v>
      </c>
      <c r="D3">
        <v>9.7963999999999996E-2</v>
      </c>
      <c r="E3">
        <v>2.2463E-6</v>
      </c>
      <c r="F3">
        <v>4.6496000000000005E-11</v>
      </c>
      <c r="G3">
        <v>1.1826E-16</v>
      </c>
      <c r="H3">
        <v>8.9951000000000006E-22</v>
      </c>
    </row>
    <row r="4" spans="1:8" x14ac:dyDescent="0.25">
      <c r="A4">
        <v>2</v>
      </c>
      <c r="B4">
        <v>2</v>
      </c>
      <c r="C4">
        <v>0.1</v>
      </c>
      <c r="D4">
        <v>9.802799999999999E-2</v>
      </c>
      <c r="E4">
        <v>2.1358000000000001E-5</v>
      </c>
      <c r="F4">
        <v>4.2631999999999999E-9</v>
      </c>
      <c r="G4">
        <v>1.0759000000000001E-13</v>
      </c>
      <c r="H4">
        <v>8.0166000000000009E-18</v>
      </c>
    </row>
    <row r="5" spans="1:8" x14ac:dyDescent="0.25">
      <c r="A5">
        <v>3</v>
      </c>
      <c r="B5">
        <v>3</v>
      </c>
      <c r="C5">
        <v>9.9998999999999991E-2</v>
      </c>
      <c r="D5">
        <v>9.7632999999999998E-2</v>
      </c>
      <c r="E5">
        <v>2.1238E-4</v>
      </c>
      <c r="F5">
        <v>4.2387999999999995E-7</v>
      </c>
      <c r="G5">
        <v>1.0729E-10</v>
      </c>
      <c r="H5">
        <v>8.0041000000000002E-14</v>
      </c>
    </row>
    <row r="6" spans="1:8" x14ac:dyDescent="0.25">
      <c r="A6" s="1">
        <v>4</v>
      </c>
      <c r="B6" s="1">
        <v>4</v>
      </c>
      <c r="C6" s="1">
        <v>4.9558999999999999E-2</v>
      </c>
      <c r="D6" s="1">
        <v>8.5018000000000003E-3</v>
      </c>
      <c r="E6" s="1">
        <v>1.9314999999999999E-2</v>
      </c>
      <c r="F6" s="1">
        <v>6.2714999999999993E-3</v>
      </c>
      <c r="G6" s="1">
        <v>1.8364000000000002E-5</v>
      </c>
      <c r="H6" s="1">
        <v>1.1847999999999999E-7</v>
      </c>
    </row>
    <row r="7" spans="1:8" x14ac:dyDescent="0.25">
      <c r="A7">
        <v>5</v>
      </c>
      <c r="B7">
        <v>5</v>
      </c>
      <c r="C7">
        <v>1.5339999999999998E-7</v>
      </c>
      <c r="D7">
        <v>1.1929E-7</v>
      </c>
      <c r="E7">
        <v>2.6181999999999999E-8</v>
      </c>
      <c r="F7">
        <v>4.9961000000000001E-9</v>
      </c>
      <c r="G7">
        <v>1.2692000000000001E-10</v>
      </c>
      <c r="H7">
        <v>7.3393000000000004E-12</v>
      </c>
    </row>
    <row r="8" spans="1:8" x14ac:dyDescent="0.25">
      <c r="A8">
        <v>6</v>
      </c>
      <c r="B8">
        <v>6</v>
      </c>
      <c r="C8">
        <v>1.0625E-9</v>
      </c>
      <c r="D8">
        <v>8.9965000000000009E-11</v>
      </c>
      <c r="E8">
        <v>2.2737000000000001E-10</v>
      </c>
      <c r="F8">
        <v>4.9960000000000001E-10</v>
      </c>
      <c r="G8">
        <v>1.4614E-10</v>
      </c>
      <c r="H8">
        <v>9.7316000000000011E-11</v>
      </c>
    </row>
    <row r="9" spans="1:8" x14ac:dyDescent="0.25">
      <c r="A9">
        <v>7</v>
      </c>
      <c r="B9">
        <v>7</v>
      </c>
      <c r="C9">
        <v>1.1716E-9</v>
      </c>
      <c r="D9">
        <v>8.9965000000000011E-14</v>
      </c>
      <c r="E9">
        <v>2.2736999999999999E-12</v>
      </c>
      <c r="F9">
        <v>4.9960000000000001E-11</v>
      </c>
      <c r="G9">
        <v>1.4614E-10</v>
      </c>
      <c r="H9">
        <v>9.7315999999999998E-10</v>
      </c>
    </row>
    <row r="10" spans="1:8" x14ac:dyDescent="0.25">
      <c r="A10">
        <v>8</v>
      </c>
      <c r="B10">
        <v>8</v>
      </c>
      <c r="C10">
        <v>9.8828000000000007E-9</v>
      </c>
      <c r="D10">
        <v>8.9964999999999986E-17</v>
      </c>
      <c r="E10">
        <v>2.2737E-14</v>
      </c>
      <c r="F10">
        <v>4.9960000000000001E-12</v>
      </c>
      <c r="G10">
        <v>1.4614E-10</v>
      </c>
      <c r="H10">
        <v>9.7316000000000006E-9</v>
      </c>
    </row>
    <row r="11" spans="1:8" x14ac:dyDescent="0.25">
      <c r="A11">
        <v>9</v>
      </c>
      <c r="B11">
        <v>9</v>
      </c>
      <c r="C11">
        <v>9.7463000000000004E-8</v>
      </c>
      <c r="D11">
        <v>8.9967999999999989E-20</v>
      </c>
      <c r="E11">
        <v>2.2736999999999998E-16</v>
      </c>
      <c r="F11">
        <v>4.9961000000000003E-13</v>
      </c>
      <c r="G11">
        <v>1.4614E-10</v>
      </c>
      <c r="H11">
        <v>9.7315999999999996E-8</v>
      </c>
    </row>
    <row r="12" spans="1:8" x14ac:dyDescent="0.25">
      <c r="A12">
        <v>10</v>
      </c>
      <c r="B12">
        <v>10</v>
      </c>
      <c r="C12">
        <v>9.733399999999999E-7</v>
      </c>
      <c r="D12">
        <v>8.9989000000000002E-23</v>
      </c>
      <c r="E12">
        <v>2.2739000000000003E-18</v>
      </c>
      <c r="F12">
        <v>4.9962000000000002E-14</v>
      </c>
      <c r="G12">
        <v>1.4614E-10</v>
      </c>
      <c r="H12">
        <v>9.7318999999999999E-7</v>
      </c>
    </row>
    <row r="13" spans="1:8" x14ac:dyDescent="0.25">
      <c r="A13">
        <v>11</v>
      </c>
      <c r="B13">
        <v>11</v>
      </c>
      <c r="C13">
        <v>9.7344999999999997E-6</v>
      </c>
      <c r="D13">
        <v>9.0200000000000009E-26</v>
      </c>
      <c r="E13">
        <v>2.2762999999999997E-20</v>
      </c>
      <c r="F13">
        <v>4.9974999999999997E-15</v>
      </c>
      <c r="G13">
        <v>1.4612000000000001E-10</v>
      </c>
      <c r="H13">
        <v>9.7344000000000012E-6</v>
      </c>
    </row>
    <row r="14" spans="1:8" x14ac:dyDescent="0.25">
      <c r="A14">
        <v>12</v>
      </c>
      <c r="B14">
        <v>12</v>
      </c>
      <c r="C14">
        <v>9.7587000000000013E-5</v>
      </c>
      <c r="D14">
        <v>9.2280000000000004E-29</v>
      </c>
      <c r="E14">
        <v>2.2995000000000002E-22</v>
      </c>
      <c r="F14">
        <v>5.0100999999999993E-16</v>
      </c>
      <c r="G14">
        <v>1.4592E-10</v>
      </c>
      <c r="H14">
        <v>9.7586000000000011E-5</v>
      </c>
    </row>
    <row r="15" spans="1:8" x14ac:dyDescent="0.25">
      <c r="A15">
        <v>13</v>
      </c>
      <c r="B15">
        <v>13</v>
      </c>
      <c r="C15">
        <v>9.9434999999999996E-4</v>
      </c>
      <c r="D15">
        <v>1.0971000000000001E-31</v>
      </c>
      <c r="E15">
        <v>2.4833999999999998E-24</v>
      </c>
      <c r="F15">
        <v>5.1071999999999994E-17</v>
      </c>
      <c r="G15">
        <v>1.4383999999999999E-10</v>
      </c>
      <c r="H15">
        <v>9.9434999999999996E-4</v>
      </c>
    </row>
    <row r="16" spans="1:8" x14ac:dyDescent="0.25">
      <c r="A16">
        <v>14</v>
      </c>
      <c r="B16">
        <v>14</v>
      </c>
      <c r="C16">
        <v>9.6463E-3</v>
      </c>
      <c r="D16">
        <v>8.7067999999999994E-35</v>
      </c>
      <c r="E16">
        <v>2.2414000000000001E-26</v>
      </c>
      <c r="F16">
        <v>4.9753E-18</v>
      </c>
      <c r="G16">
        <v>1.2524E-10</v>
      </c>
      <c r="H16">
        <v>9.6463E-3</v>
      </c>
    </row>
    <row r="18" spans="1:8" x14ac:dyDescent="0.25">
      <c r="A18" s="1" t="s">
        <v>44</v>
      </c>
    </row>
    <row r="19" spans="1:8" x14ac:dyDescent="0.25">
      <c r="B19" t="s">
        <v>1</v>
      </c>
      <c r="C19" t="s">
        <v>43</v>
      </c>
      <c r="D19" t="s">
        <v>37</v>
      </c>
      <c r="E19" t="s">
        <v>38</v>
      </c>
      <c r="F19" t="s">
        <v>39</v>
      </c>
      <c r="G19" t="s">
        <v>40</v>
      </c>
      <c r="H19" t="s">
        <v>41</v>
      </c>
    </row>
    <row r="20" spans="1:8" x14ac:dyDescent="0.25">
      <c r="B20">
        <v>1</v>
      </c>
      <c r="C20">
        <v>0.1</v>
      </c>
      <c r="D20">
        <v>9.7963999999999996E-2</v>
      </c>
      <c r="E20">
        <v>2.2463E-6</v>
      </c>
      <c r="F20">
        <v>4.6496000000000005E-11</v>
      </c>
      <c r="G20">
        <v>1.1826E-16</v>
      </c>
      <c r="H20">
        <v>8.9951000000000006E-22</v>
      </c>
    </row>
    <row r="21" spans="1:8" x14ac:dyDescent="0.25">
      <c r="B21">
        <v>2</v>
      </c>
      <c r="C21">
        <v>0.1</v>
      </c>
      <c r="D21">
        <v>9.802799999999999E-2</v>
      </c>
      <c r="E21">
        <v>2.1358000000000001E-5</v>
      </c>
      <c r="F21">
        <v>4.2631999999999999E-9</v>
      </c>
      <c r="G21">
        <v>1.0759000000000001E-13</v>
      </c>
      <c r="H21">
        <v>8.0166000000000009E-18</v>
      </c>
    </row>
    <row r="22" spans="1:8" x14ac:dyDescent="0.25">
      <c r="B22">
        <v>3</v>
      </c>
      <c r="C22">
        <v>9.9998999999999991E-2</v>
      </c>
      <c r="D22">
        <v>9.7632999999999998E-2</v>
      </c>
      <c r="E22">
        <v>2.1238E-4</v>
      </c>
      <c r="F22">
        <v>4.2387999999999995E-7</v>
      </c>
      <c r="G22">
        <v>1.0729E-10</v>
      </c>
      <c r="H22">
        <v>8.0041000000000002E-14</v>
      </c>
    </row>
    <row r="23" spans="1:8" x14ac:dyDescent="0.25">
      <c r="B23">
        <v>5</v>
      </c>
      <c r="C23">
        <v>1.5339999999999998E-7</v>
      </c>
      <c r="D23">
        <v>1.1929E-7</v>
      </c>
      <c r="E23">
        <v>2.6181999999999999E-8</v>
      </c>
      <c r="F23">
        <v>4.9961000000000001E-9</v>
      </c>
      <c r="G23">
        <v>1.2692000000000001E-10</v>
      </c>
      <c r="H23">
        <v>7.3393000000000004E-12</v>
      </c>
    </row>
    <row r="24" spans="1:8" x14ac:dyDescent="0.25">
      <c r="B24">
        <v>6</v>
      </c>
      <c r="C24">
        <v>1.0625E-9</v>
      </c>
      <c r="D24">
        <v>8.9965000000000009E-11</v>
      </c>
      <c r="E24">
        <v>2.2737000000000001E-10</v>
      </c>
      <c r="F24">
        <v>4.9960000000000001E-10</v>
      </c>
      <c r="G24">
        <v>1.4614E-10</v>
      </c>
      <c r="H24">
        <v>9.7316000000000011E-11</v>
      </c>
    </row>
    <row r="25" spans="1:8" x14ac:dyDescent="0.25">
      <c r="B25">
        <v>7</v>
      </c>
      <c r="C25">
        <v>1.1716E-9</v>
      </c>
      <c r="D25">
        <v>8.9965000000000011E-14</v>
      </c>
      <c r="E25">
        <v>2.2736999999999999E-12</v>
      </c>
      <c r="F25">
        <v>4.9960000000000001E-11</v>
      </c>
      <c r="G25">
        <v>1.4614E-10</v>
      </c>
      <c r="H25">
        <v>9.7315999999999998E-10</v>
      </c>
    </row>
    <row r="26" spans="1:8" x14ac:dyDescent="0.25">
      <c r="B26">
        <v>8</v>
      </c>
      <c r="C26">
        <v>9.8828000000000007E-9</v>
      </c>
      <c r="D26">
        <v>8.9964999999999986E-17</v>
      </c>
      <c r="E26">
        <v>2.2737E-14</v>
      </c>
      <c r="F26">
        <v>4.9960000000000001E-12</v>
      </c>
      <c r="G26">
        <v>1.4614E-10</v>
      </c>
      <c r="H26">
        <v>9.7316000000000006E-9</v>
      </c>
    </row>
    <row r="27" spans="1:8" x14ac:dyDescent="0.25">
      <c r="B27">
        <v>9</v>
      </c>
      <c r="C27">
        <v>9.7463000000000004E-8</v>
      </c>
      <c r="D27">
        <v>8.9967999999999989E-20</v>
      </c>
      <c r="E27">
        <v>2.2736999999999998E-16</v>
      </c>
      <c r="F27">
        <v>4.9961000000000003E-13</v>
      </c>
      <c r="G27">
        <v>1.4614E-10</v>
      </c>
      <c r="H27">
        <v>9.7315999999999996E-8</v>
      </c>
    </row>
    <row r="28" spans="1:8" x14ac:dyDescent="0.25">
      <c r="B28">
        <v>10</v>
      </c>
      <c r="C28">
        <v>9.733399999999999E-7</v>
      </c>
      <c r="D28">
        <v>8.9989000000000002E-23</v>
      </c>
      <c r="E28">
        <v>2.2739000000000003E-18</v>
      </c>
      <c r="F28">
        <v>4.9962000000000002E-14</v>
      </c>
      <c r="G28">
        <v>1.4614E-10</v>
      </c>
      <c r="H28">
        <v>9.7318999999999999E-7</v>
      </c>
    </row>
    <row r="29" spans="1:8" x14ac:dyDescent="0.25">
      <c r="B29">
        <v>11</v>
      </c>
      <c r="C29">
        <v>9.7344999999999997E-6</v>
      </c>
      <c r="D29">
        <v>9.0200000000000009E-26</v>
      </c>
      <c r="E29">
        <v>2.2762999999999997E-20</v>
      </c>
      <c r="F29">
        <v>4.9974999999999997E-15</v>
      </c>
      <c r="G29">
        <v>1.4612000000000001E-10</v>
      </c>
      <c r="H29">
        <v>9.7344000000000012E-6</v>
      </c>
    </row>
    <row r="30" spans="1:8" x14ac:dyDescent="0.25">
      <c r="B30">
        <v>12</v>
      </c>
      <c r="C30">
        <v>9.7587000000000013E-5</v>
      </c>
      <c r="D30">
        <v>9.2280000000000004E-29</v>
      </c>
      <c r="E30">
        <v>2.2995000000000002E-22</v>
      </c>
      <c r="F30">
        <v>5.0100999999999993E-16</v>
      </c>
      <c r="G30">
        <v>1.4592E-10</v>
      </c>
      <c r="H30">
        <v>9.7586000000000011E-5</v>
      </c>
    </row>
    <row r="31" spans="1:8" x14ac:dyDescent="0.25">
      <c r="B31">
        <v>13</v>
      </c>
      <c r="C31">
        <v>9.9434999999999996E-4</v>
      </c>
      <c r="D31">
        <v>1.0971000000000001E-31</v>
      </c>
      <c r="E31">
        <v>2.4833999999999998E-24</v>
      </c>
      <c r="F31">
        <v>5.1071999999999994E-17</v>
      </c>
      <c r="G31">
        <v>1.4383999999999999E-10</v>
      </c>
      <c r="H31">
        <v>9.9434999999999996E-4</v>
      </c>
    </row>
    <row r="32" spans="1:8" x14ac:dyDescent="0.25">
      <c r="B32">
        <v>14</v>
      </c>
      <c r="C32">
        <v>9.6463E-3</v>
      </c>
      <c r="D32">
        <v>8.7067999999999994E-35</v>
      </c>
      <c r="E32">
        <v>2.2414000000000001E-26</v>
      </c>
      <c r="F32">
        <v>4.9753E-18</v>
      </c>
      <c r="G32">
        <v>1.2524E-10</v>
      </c>
      <c r="H32">
        <v>9.6463E-3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Pb_sor</vt:lpstr>
      <vt:lpstr>ZH5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 László</dc:creator>
  <cp:lastModifiedBy>Tolner László</cp:lastModifiedBy>
  <dcterms:created xsi:type="dcterms:W3CDTF">2020-12-01T11:45:34Z</dcterms:created>
  <dcterms:modified xsi:type="dcterms:W3CDTF">2021-11-25T15:09:02Z</dcterms:modified>
</cp:coreProperties>
</file>